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E5D6DC55-96A5-4E10-AD6E-DB6AFE3703D9}"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 r="F25" i="1"/>
  <c r="F26" i="1"/>
  <c r="U24" i="1"/>
  <c r="P24" i="1"/>
  <c r="K24" i="1"/>
  <c r="F24" i="1"/>
  <c r="F13" i="1"/>
  <c r="I13" i="1"/>
  <c r="K13" i="1"/>
  <c r="B14" i="1" l="1"/>
  <c r="E11" i="1"/>
  <c r="N12" i="1"/>
  <c r="U13" i="1" l="1"/>
  <c r="P13" i="1"/>
  <c r="U12" i="1"/>
  <c r="P12" i="1"/>
  <c r="K12" i="1"/>
  <c r="F12" i="1"/>
  <c r="S11" i="1" l="1"/>
  <c r="T11" i="1" s="1"/>
  <c r="S13" i="1" l="1"/>
  <c r="S12" i="1"/>
  <c r="N13" i="1"/>
  <c r="N11" i="1"/>
  <c r="O11" i="1" s="1"/>
  <c r="I12" i="1"/>
  <c r="I11" i="1"/>
  <c r="J11" i="1" s="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<sst xmlns="http://schemas.openxmlformats.org/spreadsheetml/2006/main" count="218" uniqueCount="177">
  <si>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</si>
  <si>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</si>
  <si>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</si>
  <si>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</si>
  <si>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</si>
  <si>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</si>
  <si>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</si>
  <si>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</si>
  <si>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</si>
  <si>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</si>
  <si>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</si>
  <si>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</si>
  <si>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</si>
  <si>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</si>
  <si>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</si>
  <si>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</si>
  <si>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</si>
  <si>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</si>
  <si>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</si>
  <si>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</si>
  <si>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</si>
  <si>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</si>
  <si>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</si>
  <si>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</si>
  <si>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</si>
  <si>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</si>
  <si>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</si>
  <si>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</si>
  <si>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</si>
  <si>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</si>
  <si>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</si>
  <si>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</si>
  <si>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</si>
  <si>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</si>
  <si>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</si>
  <si>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</si>
  <si>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</si>
  <si>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</si>
  <si>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</si>
  <si>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</si>
  <si>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</si>
  <si>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</si>
  <si>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</si>
  <si>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</si>
  <si>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</si>
  <si>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</si>
  <si>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</si>
  <si>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</si>
  <si>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</si>
  <si>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</si>
  <si>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</si>
  <si>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</si>
  <si>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</si>
  <si>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</si>
  <si>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</si>
  <si>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</si>
  <si>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</si>
  <si>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</si>
  <si>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</si>
  <si>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</si>
  <si>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</si>
  <si>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</si>
  <si>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</si>
  <si>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</si>
  <si>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</si>
  <si>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</si>
  <si>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</si>
  <si>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</si>
  <si>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</si>
  <si>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</si>
  <si>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</si>
  <si>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</si>
  <si>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</si>
  <si>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</si>
  <si>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</si>
  <si>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</si>
  <si>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</si>
  <si>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</si>
  <si>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</si>
  <si>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</si>
  <si>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</si>
  <si>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</si>
  <si>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</si>
  <si>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</si>
  <si>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</si>
  <si>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</si>
  <si>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</si>
  <si>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</si>
  <si>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</si>
  <si>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</si>
  <si>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</si>
  <si>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</si>
  <si>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</si>
  <si>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</si>
  <si>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</si>
  <si>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</si>
  <si>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</si>
  <si>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</si>
  <si>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</si>
  <si>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</si>
  <si>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</si>
  <si>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</si>
  <si>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</si>
  <si>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</si>
  <si>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</si>
  <si>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</si>
  <si>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</si>
  <si>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</si>
  <si>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</si>
  <si>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</si>
  <si>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</si>
  <si>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</si>
  <si>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</si>
  <si>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</si>
  <si>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</si>
  <si>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</si>
  <si>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</si>
  <si>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</si>
  <si>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</si>
  <si>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</si>
  <si>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</si>
  <si>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</si>
  <si>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</si>
  <si>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</si>
  <si>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</si>
  <si>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</si>
  <si>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</si>
  <si>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</si>
  <si>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</si>
  <si>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</si>
  <si>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</si>
  <si>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</si>
  <si>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</si>
  <si>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</si>
  <si>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</si>
  <si>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</si>
  <si>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</si>
  <si>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</si>
  <si>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</si>
  <si>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</si>
  <si>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</si>
  <si>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</si>
  <si>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</si>
  <si>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</si>
  <si>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</si>
  <si>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</si>
  <si>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</si>
  <si>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</si>
  <si>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</si>
  <si>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</si>
  <si>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</si>
  <si>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</si>
  <si>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</si>
  <si>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</si>
  <si>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</si>
  <si>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</si>
  <si>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</si>
  <si>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</si>
  <si>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</si>
  <si>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</si>
  <si>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</si>
  <si>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</si>
  <si>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</si>
  <si>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</si>
  <si>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</si>
  <si>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</si>
  <si>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</si>
  <si>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</si>
  <si>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</si>
  <si>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</si>
  <si>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</si>
  <si>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</si>
  <si>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</si>
  <si>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t>5.3333%</t>
  </si>
  <si>
    <t>În vigoare din “20” Decembrie 2023</t>
  </si>
  <si>
    <t>Lista de preturi a fost aprobată prin decizia Comitetului de Active şi Pasive al B.C. ProCredit Bank S.A. din 06.12.2023</t>
  </si>
  <si>
    <t>© ProCredit Bank. Decembrie 2023.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</si>
</sst>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 Id="rId1" Type="http://schemas.openxmlformats.org/officeDocument/2006/relationships/externalLinkPath" Target="2023-11-06/Lista%20de%20preturi%20Persoane%20fizice%20credite%202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DAE OVD "/>
    </sheetNames>
    <sheetDataSet>
      <sheetData sheetId="0">
        <row r="27">
          <cell r="D27">
            <v>8.1602387763156869E-2</v>
          </cell>
          <cell r="H27">
            <v>8.1602387763156869E-2</v>
          </cell>
          <cell r="L27">
            <v>0.10178934124794115</v>
          </cell>
          <cell r="P27">
            <v>0.10178934124794115</v>
          </cell>
        </row>
        <row r="28">
          <cell r="D28">
            <v>9.6383414994996031E-2</v>
          </cell>
        </row>
        <row r="29">
          <cell r="D29">
            <v>9.2007218364426713E-2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85" zoomScale="55" zoomScaleNormal="46" zoomScaleSheetLayoutView="55" zoomScalePageLayoutView="64" workbookViewId="0">
      <selection activeCell="A104" sqref="A104:V104"/>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35</v>
      </c>
      <c r="V4" s="85"/>
    </row>
    <row r="5" spans="1:28" s="1" customFormat="1" ht="38.25" customHeight="1" thickBot="1" x14ac:dyDescent="0.35">
      <c r="A5" s="86" t="s">
        <v>56</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5">
      <c r="A8" s="2" t="s">
        <v>3</v>
      </c>
      <c r="B8" s="113" t="s">
        <v>71</v>
      </c>
      <c r="C8" s="114"/>
      <c r="D8" s="114"/>
      <c r="E8" s="114"/>
      <c r="F8" s="115"/>
      <c r="G8" s="113" t="s">
        <v>71</v>
      </c>
      <c r="H8" s="114"/>
      <c r="I8" s="114"/>
      <c r="J8" s="114"/>
      <c r="K8" s="115"/>
      <c r="L8" s="113" t="s">
        <v>71</v>
      </c>
      <c r="M8" s="114"/>
      <c r="N8" s="114"/>
      <c r="O8" s="114"/>
      <c r="P8" s="115"/>
      <c r="Q8" s="113" t="s">
        <v>71</v>
      </c>
      <c r="R8" s="114"/>
      <c r="S8" s="114"/>
      <c r="T8" s="114"/>
      <c r="U8" s="115"/>
      <c r="V8" s="15" t="s">
        <v>4</v>
      </c>
    </row>
    <row r="9" spans="1:28" ht="169.95" customHeight="1" thickBot="1" x14ac:dyDescent="0.3">
      <c r="A9" s="4" t="s">
        <v>5</v>
      </c>
      <c r="B9" s="127" t="s">
        <v>163</v>
      </c>
      <c r="C9" s="128"/>
      <c r="D9" s="128"/>
      <c r="E9" s="128"/>
      <c r="F9" s="128"/>
      <c r="G9" s="128"/>
      <c r="H9" s="128"/>
      <c r="I9" s="128"/>
      <c r="J9" s="128"/>
      <c r="K9" s="129"/>
      <c r="L9" s="130" t="s">
        <v>171</v>
      </c>
      <c r="M9" s="131"/>
      <c r="N9" s="131"/>
      <c r="O9" s="131"/>
      <c r="P9" s="131"/>
      <c r="Q9" s="131"/>
      <c r="R9" s="131"/>
      <c r="S9" s="131"/>
      <c r="T9" s="131"/>
      <c r="U9" s="132"/>
      <c r="V9" s="16" t="s">
        <v>168</v>
      </c>
    </row>
    <row r="10" spans="1:28" ht="40.950000000000003" customHeight="1" thickBot="1" x14ac:dyDescent="0.3">
      <c r="A10" s="55" t="s">
        <v>55</v>
      </c>
      <c r="B10" s="52"/>
      <c r="C10" s="53"/>
      <c r="D10" s="54"/>
      <c r="E10" s="30" t="s">
        <v>162</v>
      </c>
      <c r="F10" s="30" t="s">
        <v>161</v>
      </c>
      <c r="G10" s="52"/>
      <c r="H10" s="53"/>
      <c r="I10" s="54"/>
      <c r="J10" s="30" t="s">
        <v>162</v>
      </c>
      <c r="K10" s="30" t="s">
        <v>161</v>
      </c>
      <c r="L10" s="57"/>
      <c r="M10" s="58"/>
      <c r="N10" s="59"/>
      <c r="O10" s="30" t="s">
        <v>162</v>
      </c>
      <c r="P10" s="30" t="s">
        <v>161</v>
      </c>
      <c r="Q10" s="57"/>
      <c r="R10" s="58"/>
      <c r="S10" s="59"/>
      <c r="T10" s="30" t="s">
        <v>162</v>
      </c>
      <c r="U10" s="30" t="s">
        <v>161</v>
      </c>
      <c r="V10" s="60">
        <v>0.1</v>
      </c>
    </row>
    <row r="11" spans="1:28" ht="34.5" customHeight="1" x14ac:dyDescent="0.25">
      <c r="A11" s="55"/>
      <c r="B11" s="31" t="s">
        <v>57</v>
      </c>
      <c r="C11" s="32" t="s">
        <v>164</v>
      </c>
      <c r="D11" s="37">
        <v>4.4600000000000001E-2</v>
      </c>
      <c r="E11" s="47">
        <f>F11-D11</f>
        <v>3.5400000000000001E-2</v>
      </c>
      <c r="F11" s="48">
        <v>0.08</v>
      </c>
      <c r="G11" s="31" t="s">
        <v>57</v>
      </c>
      <c r="H11" s="32" t="s">
        <v>164</v>
      </c>
      <c r="I11" s="37">
        <f>D11</f>
        <v>4.4600000000000001E-2</v>
      </c>
      <c r="J11" s="49">
        <f>K11-I11</f>
        <v>3.5400000000000001E-2</v>
      </c>
      <c r="K11" s="48">
        <v>0.08</v>
      </c>
      <c r="L11" s="31" t="s">
        <v>57</v>
      </c>
      <c r="M11" s="32" t="s">
        <v>164</v>
      </c>
      <c r="N11" s="37">
        <f>D11</f>
        <v>4.4600000000000001E-2</v>
      </c>
      <c r="O11" s="47">
        <f>P11-N11</f>
        <v>5.04E-2</v>
      </c>
      <c r="P11" s="48">
        <v>9.5000000000000001E-2</v>
      </c>
      <c r="Q11" s="31" t="s">
        <v>57</v>
      </c>
      <c r="R11" s="32" t="s">
        <v>164</v>
      </c>
      <c r="S11" s="37">
        <f>D11</f>
        <v>4.4600000000000001E-2</v>
      </c>
      <c r="T11" s="47">
        <f>U11-S11</f>
        <v>5.04E-2</v>
      </c>
      <c r="U11" s="48">
        <v>9.5000000000000001E-2</v>
      </c>
      <c r="V11" s="61"/>
    </row>
    <row r="12" spans="1:28" ht="34.5" customHeight="1" x14ac:dyDescent="0.25">
      <c r="A12" s="55"/>
      <c r="B12" s="33" t="s">
        <v>69</v>
      </c>
      <c r="C12" s="34" t="s">
        <v>165</v>
      </c>
      <c r="D12" s="44" t="s">
        <v>173</v>
      </c>
      <c r="E12" s="45" t="s">
        <v>166</v>
      </c>
      <c r="F12" s="50">
        <f>E12+D12</f>
        <v>9.4525999999999999E-2</v>
      </c>
      <c r="G12" s="33" t="s">
        <v>69</v>
      </c>
      <c r="H12" s="34" t="s">
        <v>165</v>
      </c>
      <c r="I12" s="38" t="str">
        <f>D12</f>
        <v>5.3333%</v>
      </c>
      <c r="J12" s="40">
        <v>3.8692999999999998E-2</v>
      </c>
      <c r="K12" s="50">
        <f>J12+D12</f>
        <v>9.2025999999999997E-2</v>
      </c>
      <c r="L12" s="33" t="s">
        <v>69</v>
      </c>
      <c r="M12" s="34" t="s">
        <v>165</v>
      </c>
      <c r="N12" s="38" t="str">
        <f>D12</f>
        <v>5.3333%</v>
      </c>
      <c r="O12" s="39">
        <v>5.1193000000000002E-2</v>
      </c>
      <c r="P12" s="50">
        <f>O12+D12</f>
        <v>0.10452600000000001</v>
      </c>
      <c r="Q12" s="33" t="s">
        <v>69</v>
      </c>
      <c r="R12" s="34" t="s">
        <v>165</v>
      </c>
      <c r="S12" s="38" t="str">
        <f>D12</f>
        <v>5.3333%</v>
      </c>
      <c r="T12" s="39">
        <v>4.8693E-2</v>
      </c>
      <c r="U12" s="50">
        <f>T12+D12</f>
        <v>0.10202600000000001</v>
      </c>
      <c r="V12" s="61"/>
    </row>
    <row r="13" spans="1:28" ht="34.5" customHeight="1" thickBot="1" x14ac:dyDescent="0.3">
      <c r="A13" s="55"/>
      <c r="B13" s="35" t="s">
        <v>70</v>
      </c>
      <c r="C13" s="36" t="s">
        <v>58</v>
      </c>
      <c r="D13" s="41">
        <v>4.0289999999999999E-2</v>
      </c>
      <c r="E13" s="42" t="s">
        <v>81</v>
      </c>
      <c r="F13" s="51">
        <f>E13+D13</f>
        <v>9.040999999999999E-2</v>
      </c>
      <c r="G13" s="35" t="s">
        <v>70</v>
      </c>
      <c r="H13" s="36" t="s">
        <v>58</v>
      </c>
      <c r="I13" s="41">
        <f>D13</f>
        <v>4.0289999999999999E-2</v>
      </c>
      <c r="J13" s="43" t="s">
        <v>82</v>
      </c>
      <c r="K13" s="51">
        <f>J13+D13</f>
        <v>8.7910000000000002E-2</v>
      </c>
      <c r="L13" s="35" t="s">
        <v>70</v>
      </c>
      <c r="M13" s="36" t="s">
        <v>58</v>
      </c>
      <c r="N13" s="41">
        <f>D13</f>
        <v>4.0289999999999999E-2</v>
      </c>
      <c r="O13" s="42" t="s">
        <v>79</v>
      </c>
      <c r="P13" s="51">
        <f>O13+D13</f>
        <v>0.10041</v>
      </c>
      <c r="Q13" s="35" t="s">
        <v>70</v>
      </c>
      <c r="R13" s="36" t="s">
        <v>58</v>
      </c>
      <c r="S13" s="41">
        <f>D13</f>
        <v>4.0289999999999999E-2</v>
      </c>
      <c r="T13" s="42" t="s">
        <v>80</v>
      </c>
      <c r="U13" s="51">
        <f>T13+D13</f>
        <v>9.7909999999999997E-2</v>
      </c>
      <c r="V13" s="62"/>
    </row>
    <row r="14" spans="1:28" ht="34.5" customHeight="1" x14ac:dyDescent="0.3">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167</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53</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36</v>
      </c>
      <c r="B24" s="77" t="s">
        <v>59</v>
      </c>
      <c r="C24" s="78"/>
      <c r="D24" s="78"/>
      <c r="E24" s="79"/>
      <c r="F24" s="46">
        <f>'[1]Persoane Fizice'!$D$27</f>
        <v>8.1602387763156869E-2</v>
      </c>
      <c r="G24" s="77" t="s">
        <v>76</v>
      </c>
      <c r="H24" s="78"/>
      <c r="I24" s="78"/>
      <c r="J24" s="79"/>
      <c r="K24" s="46">
        <f>'[1]Persoane Fizice'!$H$27</f>
        <v>8.1602387763156869E-2</v>
      </c>
      <c r="L24" s="77" t="s">
        <v>61</v>
      </c>
      <c r="M24" s="78"/>
      <c r="N24" s="78"/>
      <c r="O24" s="79"/>
      <c r="P24" s="46">
        <f>'[1]Persoane Fizice'!$L$27</f>
        <v>0.10178934124794115</v>
      </c>
      <c r="Q24" s="77" t="s">
        <v>60</v>
      </c>
      <c r="R24" s="78"/>
      <c r="S24" s="78"/>
      <c r="T24" s="79"/>
      <c r="U24" s="46">
        <f>'[1]Persoane Fizice'!$P$27</f>
        <v>0.10178934124794115</v>
      </c>
      <c r="V24" s="150">
        <v>0.112</v>
      </c>
    </row>
    <row r="25" spans="1:22" ht="46.5" customHeight="1" thickBot="1" x14ac:dyDescent="0.3">
      <c r="A25" s="55"/>
      <c r="B25" s="77" t="s">
        <v>63</v>
      </c>
      <c r="C25" s="78"/>
      <c r="D25" s="78"/>
      <c r="E25" s="79"/>
      <c r="F25" s="46">
        <f>'[1]Persoane Fizice'!$D$28</f>
        <v>9.6383414994996031E-2</v>
      </c>
      <c r="G25" s="77" t="s">
        <v>77</v>
      </c>
      <c r="H25" s="78"/>
      <c r="I25" s="78"/>
      <c r="J25" s="79"/>
      <c r="K25" s="46">
        <v>9.2799999999999994E-2</v>
      </c>
      <c r="L25" s="77" t="s">
        <v>67</v>
      </c>
      <c r="M25" s="78"/>
      <c r="N25" s="78"/>
      <c r="O25" s="79"/>
      <c r="P25" s="46">
        <v>0.1096</v>
      </c>
      <c r="Q25" s="77" t="s">
        <v>65</v>
      </c>
      <c r="R25" s="78"/>
      <c r="S25" s="78"/>
      <c r="T25" s="79"/>
      <c r="U25" s="46">
        <v>0.1071</v>
      </c>
      <c r="V25" s="151"/>
    </row>
    <row r="26" spans="1:22" ht="46.5" customHeight="1" thickBot="1" x14ac:dyDescent="0.3">
      <c r="A26" s="55"/>
      <c r="B26" s="77" t="s">
        <v>64</v>
      </c>
      <c r="C26" s="78"/>
      <c r="D26" s="78"/>
      <c r="E26" s="79"/>
      <c r="F26" s="46">
        <f>'[1]Persoane Fizice'!$D$29</f>
        <v>9.2007218364426713E-2</v>
      </c>
      <c r="G26" s="77" t="s">
        <v>78</v>
      </c>
      <c r="H26" s="78"/>
      <c r="I26" s="78"/>
      <c r="J26" s="79"/>
      <c r="K26" s="46">
        <v>8.8900000000000007E-2</v>
      </c>
      <c r="L26" s="77" t="s">
        <v>68</v>
      </c>
      <c r="M26" s="78"/>
      <c r="N26" s="78"/>
      <c r="O26" s="79"/>
      <c r="P26" s="46">
        <v>0.1055</v>
      </c>
      <c r="Q26" s="77" t="s">
        <v>66</v>
      </c>
      <c r="R26" s="78"/>
      <c r="S26" s="78"/>
      <c r="T26" s="79"/>
      <c r="U26" s="46">
        <v>0.10299999999999999</v>
      </c>
      <c r="V26" s="152"/>
    </row>
    <row r="27" spans="1:22" ht="221.25" customHeight="1" thickBot="1" x14ac:dyDescent="0.3">
      <c r="A27" s="56"/>
      <c r="B27" s="75" t="s">
        <v>72</v>
      </c>
      <c r="C27" s="76"/>
      <c r="D27" s="76"/>
      <c r="E27" s="76"/>
      <c r="F27" s="76"/>
      <c r="G27" s="75" t="s">
        <v>73</v>
      </c>
      <c r="H27" s="76"/>
      <c r="I27" s="76"/>
      <c r="J27" s="76"/>
      <c r="K27" s="164"/>
      <c r="L27" s="76" t="s">
        <v>74</v>
      </c>
      <c r="M27" s="76"/>
      <c r="N27" s="76"/>
      <c r="O27" s="76"/>
      <c r="P27" s="76"/>
      <c r="Q27" s="165" t="s">
        <v>75</v>
      </c>
      <c r="R27" s="166"/>
      <c r="S27" s="166"/>
      <c r="T27" s="166"/>
      <c r="U27" s="167"/>
      <c r="V27" s="22" t="s">
        <v>62</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170</v>
      </c>
      <c r="M30" s="117"/>
      <c r="N30" s="117"/>
      <c r="O30" s="117"/>
      <c r="P30" s="117"/>
      <c r="Q30" s="117"/>
      <c r="R30" s="117"/>
      <c r="S30" s="117"/>
      <c r="T30" s="117"/>
      <c r="U30" s="118"/>
      <c r="V30" s="20" t="s">
        <v>169</v>
      </c>
    </row>
    <row r="31" spans="1:22" s="3" customFormat="1" ht="141" customHeight="1" thickBot="1" x14ac:dyDescent="0.35">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3">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5" customHeight="1" x14ac:dyDescent="0.3">
      <c r="A33" s="97"/>
      <c r="B33" s="155" t="str">
        <f>HYPERLINK(A100,"• Schimbarea 6MTermSOFR USD/ New EURIBOR/ IRCC")</f>
        <v>• Schimbarea 6MTermSOFR USD/ New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3">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2.8" x14ac:dyDescent="0.25">
      <c r="A37" s="23"/>
      <c r="B37" s="73" t="s">
        <v>83</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84</v>
      </c>
      <c r="C38" s="73"/>
      <c r="D38" s="73"/>
      <c r="E38" s="73"/>
      <c r="F38" s="73"/>
      <c r="G38" s="73"/>
      <c r="H38" s="73"/>
      <c r="I38" s="73"/>
      <c r="J38" s="73"/>
      <c r="K38" s="73"/>
      <c r="L38" s="73"/>
      <c r="M38" s="73"/>
      <c r="N38" s="73"/>
      <c r="O38" s="73"/>
      <c r="P38" s="73"/>
      <c r="Q38" s="73"/>
      <c r="R38" s="73"/>
      <c r="S38" s="71" t="s">
        <v>85</v>
      </c>
      <c r="T38" s="71"/>
      <c r="U38" s="71"/>
      <c r="V38" s="25" t="s">
        <v>86</v>
      </c>
    </row>
    <row r="39" spans="1:22" ht="22.8" x14ac:dyDescent="0.25">
      <c r="A39" s="23"/>
      <c r="B39" s="72" t="s">
        <v>87</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88</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89</v>
      </c>
      <c r="C41" s="72"/>
      <c r="D41" s="72"/>
      <c r="E41" s="72"/>
      <c r="F41" s="72"/>
      <c r="G41" s="72"/>
      <c r="H41" s="72"/>
      <c r="I41" s="72"/>
      <c r="J41" s="72"/>
      <c r="K41" s="72"/>
      <c r="L41" s="72"/>
      <c r="M41" s="72"/>
      <c r="N41" s="72"/>
      <c r="O41" s="72"/>
      <c r="P41" s="72"/>
      <c r="Q41" s="72"/>
      <c r="R41" s="72"/>
      <c r="S41" s="63">
        <v>2000</v>
      </c>
      <c r="T41" s="63"/>
      <c r="U41" s="63"/>
      <c r="V41" s="27" t="s">
        <v>90</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91</v>
      </c>
    </row>
    <row r="43" spans="1:22" ht="17.399999999999999" x14ac:dyDescent="0.25">
      <c r="A43" s="23"/>
      <c r="B43" s="72" t="s">
        <v>92</v>
      </c>
      <c r="C43" s="72"/>
      <c r="D43" s="72"/>
      <c r="E43" s="72"/>
      <c r="F43" s="72"/>
      <c r="G43" s="72"/>
      <c r="H43" s="72"/>
      <c r="I43" s="72"/>
      <c r="J43" s="72"/>
      <c r="K43" s="72"/>
      <c r="L43" s="72"/>
      <c r="M43" s="72"/>
      <c r="N43" s="72"/>
      <c r="O43" s="72"/>
      <c r="P43" s="72"/>
      <c r="Q43" s="72"/>
      <c r="R43" s="72"/>
      <c r="S43" s="63">
        <v>2300</v>
      </c>
      <c r="T43" s="63"/>
      <c r="U43" s="63"/>
      <c r="V43" s="27" t="s">
        <v>90</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91</v>
      </c>
    </row>
    <row r="45" spans="1:22" ht="22.8" x14ac:dyDescent="0.25">
      <c r="A45" s="23"/>
      <c r="B45" s="72" t="s">
        <v>93</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94</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95</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96</v>
      </c>
      <c r="C48" s="72"/>
      <c r="D48" s="72"/>
      <c r="E48" s="72"/>
      <c r="F48" s="72"/>
      <c r="G48" s="72"/>
      <c r="H48" s="72"/>
      <c r="I48" s="72"/>
      <c r="J48" s="72"/>
      <c r="K48" s="72"/>
      <c r="L48" s="72"/>
      <c r="M48" s="72"/>
      <c r="N48" s="72"/>
      <c r="O48" s="72"/>
      <c r="P48" s="72"/>
      <c r="Q48" s="72"/>
      <c r="R48" s="72"/>
      <c r="S48" s="63">
        <v>1300</v>
      </c>
      <c r="T48" s="63"/>
      <c r="U48" s="63"/>
      <c r="V48" s="27" t="s">
        <v>97</v>
      </c>
    </row>
    <row r="49" spans="1:22" ht="22.8" x14ac:dyDescent="0.25">
      <c r="A49" s="23"/>
      <c r="B49" s="72" t="s">
        <v>98</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99</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100</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101</v>
      </c>
      <c r="C52" s="72"/>
      <c r="D52" s="72"/>
      <c r="E52" s="72"/>
      <c r="F52" s="72"/>
      <c r="G52" s="72"/>
      <c r="H52" s="72"/>
      <c r="I52" s="72"/>
      <c r="J52" s="72"/>
      <c r="K52" s="72"/>
      <c r="L52" s="72"/>
      <c r="M52" s="72"/>
      <c r="N52" s="72"/>
      <c r="O52" s="72"/>
      <c r="P52" s="72"/>
      <c r="Q52" s="72"/>
      <c r="R52" s="72"/>
      <c r="S52" s="63">
        <v>900</v>
      </c>
      <c r="T52" s="63"/>
      <c r="U52" s="63"/>
      <c r="V52" s="27" t="s">
        <v>102</v>
      </c>
    </row>
    <row r="53" spans="1:22" ht="22.8" x14ac:dyDescent="0.25">
      <c r="A53" s="23"/>
      <c r="B53" s="72" t="s">
        <v>103</v>
      </c>
      <c r="C53" s="72"/>
      <c r="D53" s="72"/>
      <c r="E53" s="72"/>
      <c r="F53" s="72"/>
      <c r="G53" s="72"/>
      <c r="H53" s="72"/>
      <c r="I53" s="72"/>
      <c r="J53" s="72"/>
      <c r="K53" s="72"/>
      <c r="L53" s="72"/>
      <c r="M53" s="72"/>
      <c r="N53" s="72"/>
      <c r="O53" s="72"/>
      <c r="P53" s="72"/>
      <c r="Q53" s="72"/>
      <c r="R53" s="72"/>
      <c r="S53" s="63">
        <v>400</v>
      </c>
      <c r="T53" s="63"/>
      <c r="U53" s="63"/>
      <c r="V53" s="27" t="s">
        <v>102</v>
      </c>
    </row>
    <row r="54" spans="1:22" ht="22.8" x14ac:dyDescent="0.25">
      <c r="A54" s="70" t="s">
        <v>32</v>
      </c>
      <c r="B54" s="72" t="s">
        <v>104</v>
      </c>
      <c r="C54" s="72"/>
      <c r="D54" s="72"/>
      <c r="E54" s="72"/>
      <c r="F54" s="72"/>
      <c r="G54" s="72"/>
      <c r="H54" s="72"/>
      <c r="I54" s="72"/>
      <c r="J54" s="72"/>
      <c r="K54" s="72"/>
      <c r="L54" s="72"/>
      <c r="M54" s="72"/>
      <c r="N54" s="72"/>
      <c r="O54" s="72"/>
      <c r="P54" s="72"/>
      <c r="Q54" s="72"/>
      <c r="R54" s="72"/>
      <c r="S54" s="63">
        <v>350</v>
      </c>
      <c r="T54" s="63"/>
      <c r="U54" s="63"/>
      <c r="V54" s="27" t="s">
        <v>102</v>
      </c>
    </row>
    <row r="55" spans="1:22" ht="22.8" x14ac:dyDescent="0.25">
      <c r="A55" s="70"/>
      <c r="B55" s="72" t="s">
        <v>105</v>
      </c>
      <c r="C55" s="72"/>
      <c r="D55" s="72"/>
      <c r="E55" s="72"/>
      <c r="F55" s="72"/>
      <c r="G55" s="72"/>
      <c r="H55" s="72"/>
      <c r="I55" s="72"/>
      <c r="J55" s="72"/>
      <c r="K55" s="72"/>
      <c r="L55" s="72"/>
      <c r="M55" s="72"/>
      <c r="N55" s="72"/>
      <c r="O55" s="72"/>
      <c r="P55" s="72"/>
      <c r="Q55" s="72"/>
      <c r="R55" s="72"/>
      <c r="S55" s="63">
        <v>300</v>
      </c>
      <c r="T55" s="63"/>
      <c r="U55" s="63"/>
      <c r="V55" s="27" t="s">
        <v>102</v>
      </c>
    </row>
    <row r="56" spans="1:22" ht="22.8" x14ac:dyDescent="0.25">
      <c r="A56" s="70"/>
      <c r="B56" s="72" t="s">
        <v>106</v>
      </c>
      <c r="C56" s="72"/>
      <c r="D56" s="72"/>
      <c r="E56" s="72"/>
      <c r="F56" s="72"/>
      <c r="G56" s="72"/>
      <c r="H56" s="72"/>
      <c r="I56" s="72"/>
      <c r="J56" s="72"/>
      <c r="K56" s="72"/>
      <c r="L56" s="72"/>
      <c r="M56" s="72"/>
      <c r="N56" s="72"/>
      <c r="O56" s="72"/>
      <c r="P56" s="72"/>
      <c r="Q56" s="72"/>
      <c r="R56" s="72"/>
      <c r="S56" s="63">
        <v>180</v>
      </c>
      <c r="T56" s="63"/>
      <c r="U56" s="63"/>
      <c r="V56" s="27" t="s">
        <v>102</v>
      </c>
    </row>
    <row r="57" spans="1:22" ht="22.8" x14ac:dyDescent="0.25">
      <c r="A57" s="70"/>
      <c r="B57" s="72" t="s">
        <v>107</v>
      </c>
      <c r="C57" s="72"/>
      <c r="D57" s="72"/>
      <c r="E57" s="72"/>
      <c r="F57" s="72"/>
      <c r="G57" s="72"/>
      <c r="H57" s="72"/>
      <c r="I57" s="72"/>
      <c r="J57" s="72"/>
      <c r="K57" s="72"/>
      <c r="L57" s="72"/>
      <c r="M57" s="72"/>
      <c r="N57" s="72"/>
      <c r="O57" s="72"/>
      <c r="P57" s="72"/>
      <c r="Q57" s="72"/>
      <c r="R57" s="72"/>
      <c r="S57" s="63">
        <v>120</v>
      </c>
      <c r="T57" s="63"/>
      <c r="U57" s="63"/>
      <c r="V57" s="27" t="s">
        <v>102</v>
      </c>
    </row>
    <row r="58" spans="1:22" ht="22.8" x14ac:dyDescent="0.25">
      <c r="A58" s="70"/>
      <c r="B58" s="72" t="s">
        <v>108</v>
      </c>
      <c r="C58" s="72"/>
      <c r="D58" s="72"/>
      <c r="E58" s="72"/>
      <c r="F58" s="72"/>
      <c r="G58" s="72"/>
      <c r="H58" s="72"/>
      <c r="I58" s="72"/>
      <c r="J58" s="72"/>
      <c r="K58" s="72"/>
      <c r="L58" s="72"/>
      <c r="M58" s="72"/>
      <c r="N58" s="72"/>
      <c r="O58" s="72"/>
      <c r="P58" s="72"/>
      <c r="Q58" s="72"/>
      <c r="R58" s="72"/>
      <c r="S58" s="63" t="s">
        <v>109</v>
      </c>
      <c r="T58" s="63"/>
      <c r="U58" s="63"/>
      <c r="V58" s="27" t="s">
        <v>110</v>
      </c>
    </row>
    <row r="59" spans="1:22" ht="22.8" x14ac:dyDescent="0.25">
      <c r="A59" s="70"/>
      <c r="B59" s="72" t="s">
        <v>111</v>
      </c>
      <c r="C59" s="72"/>
      <c r="D59" s="72"/>
      <c r="E59" s="72"/>
      <c r="F59" s="72"/>
      <c r="G59" s="72"/>
      <c r="H59" s="72"/>
      <c r="I59" s="72"/>
      <c r="J59" s="72"/>
      <c r="K59" s="72"/>
      <c r="L59" s="72"/>
      <c r="M59" s="72"/>
      <c r="N59" s="72"/>
      <c r="O59" s="72"/>
      <c r="P59" s="72"/>
      <c r="Q59" s="72"/>
      <c r="R59" s="72"/>
      <c r="S59" s="63" t="s">
        <v>112</v>
      </c>
      <c r="T59" s="63"/>
      <c r="U59" s="63"/>
      <c r="V59" s="28"/>
    </row>
    <row r="60" spans="1:22" ht="22.8" x14ac:dyDescent="0.25">
      <c r="A60" s="70"/>
      <c r="B60" s="72" t="s">
        <v>113</v>
      </c>
      <c r="C60" s="72"/>
      <c r="D60" s="72"/>
      <c r="E60" s="72"/>
      <c r="F60" s="72"/>
      <c r="G60" s="72"/>
      <c r="H60" s="72"/>
      <c r="I60" s="72"/>
      <c r="J60" s="72"/>
      <c r="K60" s="72"/>
      <c r="L60" s="72"/>
      <c r="M60" s="72"/>
      <c r="N60" s="72"/>
      <c r="O60" s="72"/>
      <c r="P60" s="72"/>
      <c r="Q60" s="72"/>
      <c r="R60" s="72"/>
      <c r="S60" s="63" t="s">
        <v>114</v>
      </c>
      <c r="T60" s="63"/>
      <c r="U60" s="63"/>
      <c r="V60" s="28"/>
    </row>
    <row r="61" spans="1:22" ht="22.8" x14ac:dyDescent="0.25">
      <c r="A61" s="70"/>
      <c r="B61" s="72" t="s">
        <v>115</v>
      </c>
      <c r="C61" s="72"/>
      <c r="D61" s="72"/>
      <c r="E61" s="72"/>
      <c r="F61" s="72"/>
      <c r="G61" s="72"/>
      <c r="H61" s="72"/>
      <c r="I61" s="72"/>
      <c r="J61" s="72"/>
      <c r="K61" s="72"/>
      <c r="L61" s="72"/>
      <c r="M61" s="72"/>
      <c r="N61" s="72"/>
      <c r="O61" s="72"/>
      <c r="P61" s="72"/>
      <c r="Q61" s="72"/>
      <c r="R61" s="72"/>
      <c r="S61" s="63" t="s">
        <v>116</v>
      </c>
      <c r="T61" s="63"/>
      <c r="U61" s="63"/>
      <c r="V61" s="28"/>
    </row>
    <row r="62" spans="1:22" ht="22.8" x14ac:dyDescent="0.25">
      <c r="A62" s="70"/>
      <c r="B62" s="72" t="s">
        <v>117</v>
      </c>
      <c r="C62" s="72"/>
      <c r="D62" s="72"/>
      <c r="E62" s="72"/>
      <c r="F62" s="72"/>
      <c r="G62" s="72"/>
      <c r="H62" s="72"/>
      <c r="I62" s="72"/>
      <c r="J62" s="72"/>
      <c r="K62" s="72"/>
      <c r="L62" s="72"/>
      <c r="M62" s="72"/>
      <c r="N62" s="72"/>
      <c r="O62" s="72"/>
      <c r="P62" s="72"/>
      <c r="Q62" s="72"/>
      <c r="R62" s="72"/>
      <c r="S62" s="63" t="s">
        <v>116</v>
      </c>
      <c r="T62" s="63"/>
      <c r="U62" s="63"/>
      <c r="V62" s="28"/>
    </row>
    <row r="63" spans="1:22" ht="22.8" x14ac:dyDescent="0.25">
      <c r="A63" s="70"/>
      <c r="B63" s="73" t="s">
        <v>118</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119</v>
      </c>
      <c r="C64" s="72"/>
      <c r="D64" s="72"/>
      <c r="E64" s="72"/>
      <c r="F64" s="72"/>
      <c r="G64" s="72"/>
      <c r="H64" s="72"/>
      <c r="I64" s="72"/>
      <c r="J64" s="72"/>
      <c r="K64" s="72"/>
      <c r="L64" s="72"/>
      <c r="M64" s="72"/>
      <c r="N64" s="72"/>
      <c r="O64" s="72"/>
      <c r="P64" s="72"/>
      <c r="Q64" s="72"/>
      <c r="R64" s="72"/>
      <c r="S64" s="63">
        <v>1800</v>
      </c>
      <c r="T64" s="63"/>
      <c r="U64" s="63"/>
      <c r="V64" s="74" t="s">
        <v>120</v>
      </c>
    </row>
    <row r="65" spans="1:22" ht="22.8" x14ac:dyDescent="0.25">
      <c r="A65" s="70"/>
      <c r="B65" s="72" t="s">
        <v>121</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122</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123</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124</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125</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126</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127</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128</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129</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130</v>
      </c>
      <c r="C74" s="72"/>
      <c r="D74" s="72"/>
      <c r="E74" s="72"/>
      <c r="F74" s="72"/>
      <c r="G74" s="72"/>
      <c r="H74" s="72"/>
      <c r="I74" s="72"/>
      <c r="J74" s="72"/>
      <c r="K74" s="72"/>
      <c r="L74" s="72"/>
      <c r="M74" s="72"/>
      <c r="N74" s="72"/>
      <c r="O74" s="72"/>
      <c r="P74" s="72"/>
      <c r="Q74" s="72"/>
      <c r="R74" s="72"/>
      <c r="S74" s="63" t="s">
        <v>131</v>
      </c>
      <c r="T74" s="63"/>
      <c r="U74" s="63"/>
      <c r="V74" s="74"/>
    </row>
    <row r="75" spans="1:22" ht="22.8" x14ac:dyDescent="0.25">
      <c r="A75" s="70"/>
      <c r="B75" s="73" t="s">
        <v>132</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133</v>
      </c>
      <c r="C76" s="72"/>
      <c r="D76" s="72"/>
      <c r="E76" s="72"/>
      <c r="F76" s="72"/>
      <c r="G76" s="72"/>
      <c r="H76" s="72"/>
      <c r="I76" s="72"/>
      <c r="J76" s="72"/>
      <c r="K76" s="72"/>
      <c r="L76" s="72"/>
      <c r="M76" s="72"/>
      <c r="N76" s="72"/>
      <c r="O76" s="72"/>
      <c r="P76" s="72"/>
      <c r="Q76" s="72"/>
      <c r="R76" s="72"/>
      <c r="S76" s="63">
        <v>2200</v>
      </c>
      <c r="T76" s="63"/>
      <c r="U76" s="63"/>
      <c r="V76" s="74" t="s">
        <v>120</v>
      </c>
    </row>
    <row r="77" spans="1:22" ht="22.8" x14ac:dyDescent="0.25">
      <c r="A77" s="70"/>
      <c r="B77" s="72" t="s">
        <v>134</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135</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136</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137</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138</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139</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140</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141</v>
      </c>
      <c r="C84" s="72"/>
      <c r="D84" s="72"/>
      <c r="E84" s="72"/>
      <c r="F84" s="72"/>
      <c r="G84" s="72"/>
      <c r="H84" s="72"/>
      <c r="I84" s="72"/>
      <c r="J84" s="72"/>
      <c r="K84" s="72"/>
      <c r="L84" s="72"/>
      <c r="M84" s="72"/>
      <c r="N84" s="72"/>
      <c r="O84" s="72"/>
      <c r="P84" s="72"/>
      <c r="Q84" s="72"/>
      <c r="R84" s="72"/>
      <c r="S84" s="63" t="s">
        <v>131</v>
      </c>
      <c r="T84" s="63"/>
      <c r="U84" s="63"/>
      <c r="V84" s="74"/>
    </row>
    <row r="85" spans="1:22" ht="22.8" x14ac:dyDescent="0.25">
      <c r="A85" s="70"/>
      <c r="B85" s="72" t="s">
        <v>142</v>
      </c>
      <c r="C85" s="72"/>
      <c r="D85" s="72"/>
      <c r="E85" s="72"/>
      <c r="F85" s="72"/>
      <c r="G85" s="72"/>
      <c r="H85" s="72"/>
      <c r="I85" s="72"/>
      <c r="J85" s="72"/>
      <c r="K85" s="72"/>
      <c r="L85" s="72"/>
      <c r="M85" s="72"/>
      <c r="N85" s="72"/>
      <c r="O85" s="72"/>
      <c r="P85" s="72"/>
      <c r="Q85" s="72"/>
      <c r="R85" s="72"/>
      <c r="S85" s="63" t="s">
        <v>143</v>
      </c>
      <c r="T85" s="63"/>
      <c r="U85" s="63"/>
      <c r="V85" s="27" t="s">
        <v>144</v>
      </c>
    </row>
    <row r="86" spans="1:22" ht="22.8" x14ac:dyDescent="0.25">
      <c r="A86" s="70"/>
      <c r="B86" s="73" t="s">
        <v>145</v>
      </c>
      <c r="C86" s="73"/>
      <c r="D86" s="73"/>
      <c r="E86" s="73"/>
      <c r="F86" s="73"/>
      <c r="G86" s="73"/>
      <c r="H86" s="73"/>
      <c r="I86" s="73"/>
      <c r="J86" s="73"/>
      <c r="K86" s="73"/>
      <c r="L86" s="73"/>
      <c r="M86" s="73"/>
      <c r="N86" s="73"/>
      <c r="O86" s="73"/>
      <c r="P86" s="73"/>
      <c r="Q86" s="73"/>
      <c r="R86" s="73"/>
      <c r="S86" s="71" t="s">
        <v>146</v>
      </c>
      <c r="T86" s="71"/>
      <c r="U86" s="71"/>
    </row>
    <row r="87" spans="1:22" ht="22.8" x14ac:dyDescent="0.25">
      <c r="A87" s="70"/>
      <c r="B87" s="72" t="s">
        <v>147</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148</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149</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150</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151</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152</v>
      </c>
      <c r="C92" s="72"/>
      <c r="D92" s="72"/>
      <c r="E92" s="72"/>
      <c r="F92" s="72"/>
      <c r="G92" s="72"/>
      <c r="H92" s="72"/>
      <c r="I92" s="72"/>
      <c r="J92" s="72"/>
      <c r="K92" s="72"/>
      <c r="L92" s="72"/>
      <c r="M92" s="72"/>
      <c r="N92" s="72"/>
      <c r="O92" s="72"/>
      <c r="P92" s="72"/>
      <c r="Q92" s="72"/>
      <c r="R92" s="72"/>
      <c r="S92" s="63">
        <v>800</v>
      </c>
      <c r="T92" s="63"/>
      <c r="U92" s="63"/>
    </row>
    <row r="93" spans="1:22" ht="34.950000000000003" customHeight="1" x14ac:dyDescent="0.25">
      <c r="A93" s="70"/>
      <c r="B93" s="72" t="s">
        <v>153</v>
      </c>
      <c r="C93" s="72"/>
      <c r="D93" s="72"/>
      <c r="E93" s="72"/>
      <c r="F93" s="72"/>
      <c r="G93" s="72"/>
      <c r="H93" s="72"/>
      <c r="I93" s="72"/>
      <c r="J93" s="72"/>
      <c r="K93" s="72"/>
      <c r="L93" s="72"/>
      <c r="M93" s="72"/>
      <c r="N93" s="72"/>
      <c r="O93" s="72"/>
      <c r="P93" s="72"/>
      <c r="Q93" s="72"/>
      <c r="R93" s="72"/>
      <c r="S93" s="63" t="s">
        <v>154</v>
      </c>
      <c r="T93" s="63"/>
      <c r="U93" s="63"/>
    </row>
    <row r="94" spans="1:22" ht="22.8" x14ac:dyDescent="0.25">
      <c r="A94" s="70"/>
      <c r="B94" s="72" t="s">
        <v>155</v>
      </c>
      <c r="C94" s="72"/>
      <c r="D94" s="72"/>
      <c r="E94" s="72"/>
      <c r="F94" s="72"/>
      <c r="G94" s="72"/>
      <c r="H94" s="72"/>
      <c r="I94" s="72"/>
      <c r="J94" s="72"/>
      <c r="K94" s="72"/>
      <c r="L94" s="72"/>
      <c r="M94" s="72"/>
      <c r="N94" s="72"/>
      <c r="O94" s="72"/>
      <c r="P94" s="72"/>
      <c r="Q94" s="72"/>
      <c r="R94" s="72"/>
      <c r="S94" s="63" t="s">
        <v>156</v>
      </c>
      <c r="T94" s="63"/>
      <c r="U94" s="63"/>
    </row>
    <row r="95" spans="1:22" ht="22.8" x14ac:dyDescent="0.25">
      <c r="A95" s="70"/>
      <c r="B95" s="72" t="s">
        <v>157</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158</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159</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160</v>
      </c>
      <c r="C98" s="72"/>
      <c r="D98" s="72"/>
      <c r="E98" s="72"/>
      <c r="F98" s="72"/>
      <c r="G98" s="72"/>
      <c r="H98" s="72"/>
      <c r="I98" s="72"/>
      <c r="J98" s="72"/>
      <c r="K98" s="72"/>
      <c r="L98" s="72"/>
      <c r="M98" s="72"/>
      <c r="N98" s="72"/>
      <c r="O98" s="72"/>
      <c r="P98" s="72"/>
      <c r="Q98" s="72"/>
      <c r="R98" s="72"/>
      <c r="S98" s="63" t="s">
        <v>131</v>
      </c>
      <c r="T98" s="63"/>
      <c r="U98" s="63"/>
    </row>
    <row r="99" spans="1:26" ht="30.75" hidden="1" customHeight="1" thickBot="1" x14ac:dyDescent="0.3">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175</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4" t="s">
        <v>54</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174</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176</v>
      </c>
      <c r="B112" s="83"/>
      <c r="C112" s="83"/>
      <c r="D112" s="83"/>
      <c r="E112" s="83"/>
      <c r="F112" s="9"/>
      <c r="G112" s="9"/>
      <c r="H112" s="9"/>
      <c r="I112" s="9"/>
      <c r="J112" s="9"/>
      <c r="K112" s="9"/>
      <c r="L112" s="9"/>
      <c r="M112" s="9"/>
      <c r="N112" s="9"/>
      <c r="O112" s="9"/>
      <c r="P112" s="9"/>
      <c r="Q112" s="9"/>
      <c r="R112" s="9"/>
      <c r="S112" s="9"/>
      <c r="T112" s="9"/>
      <c r="U112" s="9"/>
      <c r="V112" s="10" t="s">
        <v>172</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2023-12-05T08:47:16Z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